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316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'Blad1'!$A$1:$J$48</definedName>
  </definedNames>
  <calcPr fullCalcOnLoad="1"/>
</workbook>
</file>

<file path=xl/sharedStrings.xml><?xml version="1.0" encoding="utf-8"?>
<sst xmlns="http://schemas.openxmlformats.org/spreadsheetml/2006/main" count="66" uniqueCount="55">
  <si>
    <t>datum</t>
  </si>
  <si>
    <t>plaats</t>
  </si>
  <si>
    <t>aantal</t>
  </si>
  <si>
    <t>uitslag</t>
  </si>
  <si>
    <t>punten</t>
  </si>
  <si>
    <t>mei</t>
  </si>
  <si>
    <t xml:space="preserve">Naam : </t>
  </si>
  <si>
    <t xml:space="preserve">Categorie : </t>
  </si>
  <si>
    <t>~</t>
  </si>
  <si>
    <t xml:space="preserve">Discipline : </t>
  </si>
  <si>
    <t>Periode :</t>
  </si>
  <si>
    <t>jan</t>
  </si>
  <si>
    <t>feb</t>
  </si>
  <si>
    <t>maa</t>
  </si>
  <si>
    <t>apr</t>
  </si>
  <si>
    <t>jun</t>
  </si>
  <si>
    <t>jul</t>
  </si>
  <si>
    <t>aug</t>
  </si>
  <si>
    <t>sept</t>
  </si>
  <si>
    <t>okt</t>
  </si>
  <si>
    <t>nov</t>
  </si>
  <si>
    <t>dec</t>
  </si>
  <si>
    <t>WEG</t>
  </si>
  <si>
    <t>CROSS</t>
  </si>
  <si>
    <t>PISTE</t>
  </si>
  <si>
    <t>VERZENDEN NAAR :</t>
  </si>
  <si>
    <t>adres:</t>
  </si>
  <si>
    <t>tel.:</t>
  </si>
  <si>
    <t>mail:</t>
  </si>
  <si>
    <t>TOTAAL</t>
  </si>
  <si>
    <r>
      <t>Miniemen</t>
    </r>
    <r>
      <rPr>
        <sz val="8"/>
        <rFont val="Arial"/>
        <family val="0"/>
      </rPr>
      <t xml:space="preserve"> : enkel de uitslag </t>
    </r>
    <r>
      <rPr>
        <b/>
        <sz val="8"/>
        <rFont val="Arial"/>
        <family val="2"/>
      </rPr>
      <t>wegwedstrijd</t>
    </r>
    <r>
      <rPr>
        <sz val="8"/>
        <rFont val="Arial"/>
        <family val="0"/>
      </rPr>
      <t xml:space="preserve"> telt  </t>
    </r>
    <r>
      <rPr>
        <i/>
        <sz val="8"/>
        <rFont val="Arial"/>
        <family val="2"/>
      </rPr>
      <t>(uitslag proef, tijdrit, … telt niet)</t>
    </r>
  </si>
  <si>
    <t>Eddy Verelst</t>
  </si>
  <si>
    <t>verelsteddy@hotmail.com</t>
  </si>
  <si>
    <t>Helenaveldstraat 114 - 2550 Kontich</t>
  </si>
  <si>
    <t>0478-31.91.58</t>
  </si>
  <si>
    <t>min</t>
  </si>
  <si>
    <t>asp</t>
  </si>
  <si>
    <t>nie</t>
  </si>
  <si>
    <t>bel</t>
  </si>
  <si>
    <t>ezc</t>
  </si>
  <si>
    <r>
      <t xml:space="preserve">Recreatie- en veldtoertochten komen </t>
    </r>
    <r>
      <rPr>
        <b/>
        <sz val="8"/>
        <rFont val="Arial"/>
        <family val="2"/>
      </rPr>
      <t>niet</t>
    </r>
    <r>
      <rPr>
        <sz val="8"/>
        <rFont val="Arial"/>
        <family val="0"/>
      </rPr>
      <t xml:space="preserve"> in aanmerking;</t>
    </r>
  </si>
  <si>
    <t>MTB</t>
  </si>
  <si>
    <t>ama/mast.</t>
  </si>
  <si>
    <t>Nevenbond</t>
  </si>
  <si>
    <t>KEBC</t>
  </si>
  <si>
    <t>WBV</t>
  </si>
  <si>
    <t>!!!    In te vullen door de renner   -   Maandelijks doorgeven    !!!</t>
  </si>
  <si>
    <r>
      <t xml:space="preserve">Uitslagenformulier   2019   -   </t>
    </r>
    <r>
      <rPr>
        <b/>
        <i/>
        <u val="single"/>
        <sz val="18"/>
        <rFont val="Arial"/>
        <family val="2"/>
      </rPr>
      <t>Jeugd + Ezc &amp; Bel</t>
    </r>
  </si>
  <si>
    <t>Cycling (KBWB)</t>
  </si>
  <si>
    <r>
      <t xml:space="preserve">Alleen een </t>
    </r>
    <r>
      <rPr>
        <b/>
        <u val="single"/>
        <sz val="8"/>
        <rFont val="Arial"/>
        <family val="2"/>
      </rPr>
      <t>VOLLEDIG</t>
    </r>
    <r>
      <rPr>
        <sz val="8"/>
        <rFont val="Arial"/>
        <family val="0"/>
      </rPr>
      <t xml:space="preserve"> ingevuld formulier komt in aanmerking. (naam, maand, datum, uitslag, aantal deelnemers)</t>
    </r>
  </si>
  <si>
    <r>
      <t xml:space="preserve">Voor piste telt alleen de einduitslag </t>
    </r>
    <r>
      <rPr>
        <b/>
        <sz val="8"/>
        <rFont val="Arial"/>
        <family val="2"/>
      </rPr>
      <t xml:space="preserve">omnium </t>
    </r>
    <r>
      <rPr>
        <sz val="8"/>
        <rFont val="Arial"/>
        <family val="2"/>
      </rPr>
      <t>(of individuel kampioenschap)</t>
    </r>
  </si>
  <si>
    <r>
      <rPr>
        <b/>
        <u val="single"/>
        <sz val="8"/>
        <rFont val="Arial"/>
        <family val="2"/>
      </rPr>
      <t xml:space="preserve">max. 1 uitslag/dag </t>
    </r>
    <r>
      <rPr>
        <sz val="8"/>
        <rFont val="Arial"/>
        <family val="2"/>
      </rPr>
      <t xml:space="preserve"> ; rit of klassement (beste van beide)</t>
    </r>
  </si>
  <si>
    <r>
      <t xml:space="preserve">Indien </t>
    </r>
    <r>
      <rPr>
        <b/>
        <sz val="8"/>
        <rFont val="Arial"/>
        <family val="2"/>
      </rPr>
      <t>INTERCLUB</t>
    </r>
    <r>
      <rPr>
        <sz val="8"/>
        <rFont val="Arial"/>
        <family val="0"/>
      </rPr>
      <t xml:space="preserve"> vermelden met </t>
    </r>
    <r>
      <rPr>
        <b/>
        <sz val="8"/>
        <rFont val="Arial"/>
        <family val="2"/>
      </rPr>
      <t>IC</t>
    </r>
    <r>
      <rPr>
        <sz val="8"/>
        <rFont val="Arial"/>
        <family val="0"/>
      </rPr>
      <t xml:space="preserve"> !!!  -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REGIO </t>
    </r>
    <r>
      <rPr>
        <sz val="8"/>
        <rFont val="Arial"/>
        <family val="2"/>
      </rPr>
      <t>wedstrijd met</t>
    </r>
    <r>
      <rPr>
        <b/>
        <sz val="8"/>
        <rFont val="Arial"/>
        <family val="2"/>
      </rPr>
      <t xml:space="preserve"> R !!!</t>
    </r>
  </si>
  <si>
    <r>
      <rPr>
        <b/>
        <sz val="8"/>
        <rFont val="Arial"/>
        <family val="2"/>
      </rPr>
      <t>Discipline</t>
    </r>
    <r>
      <rPr>
        <sz val="8"/>
        <rFont val="Arial"/>
        <family val="2"/>
      </rPr>
      <t xml:space="preserve"> vermelden:  WEG </t>
    </r>
    <r>
      <rPr>
        <sz val="6"/>
        <rFont val="Arial"/>
        <family val="2"/>
      </rPr>
      <t>en/of</t>
    </r>
    <r>
      <rPr>
        <sz val="8"/>
        <rFont val="Arial"/>
        <family val="0"/>
      </rPr>
      <t xml:space="preserve"> CROSS,PISTE,</t>
    </r>
    <r>
      <rPr>
        <sz val="8"/>
        <rFont val="Arial"/>
        <family val="2"/>
      </rPr>
      <t xml:space="preserve"> MTB     </t>
    </r>
    <r>
      <rPr>
        <i/>
        <sz val="8"/>
        <rFont val="Arial"/>
        <family val="2"/>
      </rPr>
      <t xml:space="preserve"> (=&gt;  </t>
    </r>
    <r>
      <rPr>
        <b/>
        <i/>
        <u val="single"/>
        <sz val="8"/>
        <rFont val="Arial"/>
        <family val="2"/>
      </rPr>
      <t>Buitenlandse resultaten</t>
    </r>
    <r>
      <rPr>
        <i/>
        <sz val="8"/>
        <rFont val="Arial"/>
        <family val="2"/>
      </rPr>
      <t xml:space="preserve"> tellen enkel  </t>
    </r>
    <r>
      <rPr>
        <b/>
        <i/>
        <u val="single"/>
        <sz val="8"/>
        <rFont val="Arial"/>
        <family val="2"/>
      </rPr>
      <t>na overleg KEBC</t>
    </r>
    <r>
      <rPr>
        <i/>
        <sz val="8"/>
        <rFont val="Arial"/>
        <family val="2"/>
      </rPr>
      <t xml:space="preserve"> !!!)</t>
    </r>
  </si>
  <si>
    <r>
      <t xml:space="preserve">Na </t>
    </r>
    <r>
      <rPr>
        <b/>
        <u val="single"/>
        <sz val="10"/>
        <rFont val="Arial"/>
        <family val="2"/>
      </rPr>
      <t>ELKE</t>
    </r>
    <r>
      <rPr>
        <sz val="8"/>
        <rFont val="Arial"/>
        <family val="0"/>
      </rPr>
      <t xml:space="preserve"> wedstrijdmaand, ten laatste </t>
    </r>
    <r>
      <rPr>
        <b/>
        <u val="single"/>
        <sz val="10"/>
        <rFont val="Arial"/>
        <family val="2"/>
      </rPr>
      <t>5e</t>
    </r>
    <r>
      <rPr>
        <sz val="8"/>
        <rFont val="Arial"/>
        <family val="0"/>
      </rPr>
      <t xml:space="preserve"> dag van volgende maand dit formulier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E-MAILEN als EXCEL-bijlage !!!</t>
    </r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</si>
</sst>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00"/>
    <numFmt numFmtId="181" formatCode="0.0000"/>
    <numFmt numFmtId="182" formatCode="0.000"/>
    <numFmt numFmtId="183" formatCode="0.0"/>
    <numFmt numFmtId="184" formatCode="0.000000"/>
  </numFmts>
  <fonts count="62">
    <font>
      <sz val="10"/>
      <name val="Arial"/>
      <family val="0"/>
    </font>
    <font>
      <u val="single"/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i/>
      <u val="single"/>
      <sz val="14"/>
      <name val="Comic Sans MS"/>
      <family val="4"/>
    </font>
    <font>
      <i/>
      <u val="single"/>
      <sz val="10"/>
      <name val="Comic Sans MS"/>
      <family val="4"/>
    </font>
    <font>
      <b/>
      <i/>
      <sz val="18"/>
      <name val="Comic Sans MS"/>
      <family val="4"/>
    </font>
    <font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i/>
      <u val="single"/>
      <sz val="18"/>
      <name val="Arial"/>
      <family val="2"/>
    </font>
    <font>
      <sz val="6"/>
      <name val="Arial"/>
      <family val="2"/>
    </font>
    <font>
      <b/>
      <i/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10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1" fillId="33" borderId="0" xfId="44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6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/>
      <protection/>
    </xf>
    <xf numFmtId="16" fontId="0" fillId="0" borderId="21" xfId="0" applyNumberFormat="1" applyBorder="1" applyAlignment="1" applyProtection="1">
      <alignment/>
      <protection locked="0"/>
    </xf>
    <xf numFmtId="1" fontId="2" fillId="33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1" fontId="2" fillId="33" borderId="31" xfId="0" applyNumberFormat="1" applyFont="1" applyFill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5" xfId="0" applyNumberFormat="1" applyBorder="1" applyAlignment="1" applyProtection="1">
      <alignment horizontal="center"/>
      <protection/>
    </xf>
    <xf numFmtId="1" fontId="2" fillId="33" borderId="29" xfId="0" applyNumberFormat="1" applyFont="1" applyFill="1" applyBorder="1" applyAlignment="1" applyProtection="1">
      <alignment horizontal="center"/>
      <protection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2" fontId="12" fillId="0" borderId="0" xfId="0" applyNumberFormat="1" applyFont="1" applyAlignment="1" applyProtection="1">
      <alignment horizontal="center"/>
      <protection/>
    </xf>
    <xf numFmtId="0" fontId="22" fillId="33" borderId="20" xfId="0" applyFont="1" applyFill="1" applyBorder="1" applyAlignment="1" applyProtection="1">
      <alignment horizontal="center"/>
      <protection/>
    </xf>
    <xf numFmtId="0" fontId="22" fillId="33" borderId="36" xfId="0" applyFont="1" applyFill="1" applyBorder="1" applyAlignment="1" applyProtection="1">
      <alignment horizontal="center"/>
      <protection/>
    </xf>
    <xf numFmtId="0" fontId="22" fillId="33" borderId="37" xfId="0" applyFont="1" applyFill="1" applyBorder="1" applyAlignment="1" applyProtection="1">
      <alignment horizontal="center"/>
      <protection/>
    </xf>
    <xf numFmtId="0" fontId="22" fillId="34" borderId="15" xfId="0" applyFont="1" applyFill="1" applyBorder="1" applyAlignment="1" applyProtection="1">
      <alignment horizontal="center"/>
      <protection/>
    </xf>
    <xf numFmtId="0" fontId="22" fillId="34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3" fillId="35" borderId="36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15" fillId="35" borderId="36" xfId="0" applyFont="1" applyFill="1" applyBorder="1" applyAlignment="1" applyProtection="1">
      <alignment horizontal="center" vertical="center"/>
      <protection/>
    </xf>
    <xf numFmtId="0" fontId="15" fillId="35" borderId="29" xfId="0" applyFont="1" applyFill="1" applyBorder="1" applyAlignment="1" applyProtection="1">
      <alignment horizontal="center" vertical="center"/>
      <protection/>
    </xf>
    <xf numFmtId="0" fontId="61" fillId="36" borderId="39" xfId="0" applyFont="1" applyFill="1" applyBorder="1" applyAlignment="1" applyProtection="1">
      <alignment horizontal="center" vertical="center"/>
      <protection/>
    </xf>
    <xf numFmtId="0" fontId="61" fillId="36" borderId="19" xfId="0" applyFont="1" applyFill="1" applyBorder="1" applyAlignment="1" applyProtection="1">
      <alignment horizontal="center" vertical="center"/>
      <protection/>
    </xf>
    <xf numFmtId="0" fontId="61" fillId="36" borderId="4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 locked="0"/>
    </xf>
    <xf numFmtId="0" fontId="15" fillId="37" borderId="39" xfId="0" applyFont="1" applyFill="1" applyBorder="1" applyAlignment="1" applyProtection="1">
      <alignment horizontal="center"/>
      <protection/>
    </xf>
    <xf numFmtId="0" fontId="15" fillId="37" borderId="40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581025</xdr:colOff>
      <xdr:row>0</xdr:row>
      <xdr:rowOff>828675</xdr:rowOff>
    </xdr:to>
    <xdr:sp>
      <xdr:nvSpPr>
        <xdr:cNvPr id="1" name="WordArt 3"/>
        <xdr:cNvSpPr>
          <a:spLocks/>
        </xdr:cNvSpPr>
      </xdr:nvSpPr>
      <xdr:spPr>
        <a:xfrm>
          <a:off x="0" y="38100"/>
          <a:ext cx="57340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omic Sans MS"/>
              <a:cs typeface="Comic Sans MS"/>
            </a:rPr>
            <a:t>Koninklijke Edegem Bicycle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elsteddy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130" zoomScaleSheetLayoutView="130" zoomScalePageLayoutView="0" workbookViewId="0" topLeftCell="A19">
      <selection activeCell="M39" sqref="M39"/>
    </sheetView>
  </sheetViews>
  <sheetFormatPr defaultColWidth="9.140625" defaultRowHeight="12.75"/>
  <cols>
    <col min="1" max="1" width="4.140625" style="1" customWidth="1"/>
    <col min="2" max="10" width="9.140625" style="1" customWidth="1"/>
    <col min="11" max="12" width="9.140625" style="1" hidden="1" customWidth="1"/>
    <col min="13" max="16384" width="9.140625" style="1" customWidth="1"/>
  </cols>
  <sheetData>
    <row r="1" spans="1:10" ht="72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4.2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2.5">
      <c r="A3" s="83" t="s">
        <v>47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9.5" customHeight="1">
      <c r="A4" s="73" t="s">
        <v>6</v>
      </c>
      <c r="B4" s="73"/>
      <c r="C4" s="85"/>
      <c r="D4" s="85"/>
      <c r="E4" s="85"/>
      <c r="F4" s="85"/>
      <c r="G4" s="85"/>
      <c r="H4" s="28"/>
      <c r="I4" s="10"/>
      <c r="J4" s="10"/>
    </row>
    <row r="5" spans="1:10" ht="19.5" customHeight="1">
      <c r="A5" s="73" t="s">
        <v>7</v>
      </c>
      <c r="B5" s="73"/>
      <c r="C5" s="2" t="s">
        <v>35</v>
      </c>
      <c r="D5" s="2" t="s">
        <v>36</v>
      </c>
      <c r="E5" s="2" t="s">
        <v>37</v>
      </c>
      <c r="F5" s="2" t="s">
        <v>15</v>
      </c>
      <c r="G5" s="2" t="s">
        <v>38</v>
      </c>
      <c r="H5" s="30" t="s">
        <v>39</v>
      </c>
      <c r="I5" s="67" t="s">
        <v>42</v>
      </c>
      <c r="J5" s="10"/>
    </row>
    <row r="6" spans="1:10" ht="19.5" customHeight="1">
      <c r="A6" s="73" t="s">
        <v>9</v>
      </c>
      <c r="B6" s="73"/>
      <c r="C6" s="3" t="s">
        <v>22</v>
      </c>
      <c r="D6" s="3" t="s">
        <v>23</v>
      </c>
      <c r="E6" s="3" t="s">
        <v>24</v>
      </c>
      <c r="F6" s="66" t="s">
        <v>41</v>
      </c>
      <c r="G6" s="26"/>
      <c r="H6" s="26"/>
      <c r="I6" s="7"/>
      <c r="J6" s="10"/>
    </row>
    <row r="7" spans="1:10" ht="19.5" customHeight="1">
      <c r="A7" s="74" t="s">
        <v>10</v>
      </c>
      <c r="B7" s="74"/>
      <c r="C7" s="3" t="s">
        <v>11</v>
      </c>
      <c r="D7" s="3" t="s">
        <v>12</v>
      </c>
      <c r="E7" s="3" t="s">
        <v>13</v>
      </c>
      <c r="F7" s="3" t="s">
        <v>14</v>
      </c>
      <c r="G7" s="3" t="s">
        <v>5</v>
      </c>
      <c r="H7" s="3" t="s">
        <v>15</v>
      </c>
      <c r="I7" s="7"/>
      <c r="J7" s="7"/>
    </row>
    <row r="8" spans="1:10" ht="19.5" customHeight="1">
      <c r="A8" s="26"/>
      <c r="B8" s="26"/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7"/>
      <c r="J8" s="7"/>
    </row>
    <row r="9" spans="1:10" ht="12.75">
      <c r="A9" s="7"/>
      <c r="B9" s="7"/>
      <c r="C9" s="8"/>
      <c r="D9" s="8"/>
      <c r="E9" s="8"/>
      <c r="F9" s="8"/>
      <c r="G9" s="8"/>
      <c r="H9" s="8"/>
      <c r="I9" s="7"/>
      <c r="J9" s="7"/>
    </row>
    <row r="10" spans="1:10" ht="19.5" customHeight="1">
      <c r="A10" s="80" t="s">
        <v>46</v>
      </c>
      <c r="B10" s="81"/>
      <c r="C10" s="81"/>
      <c r="D10" s="81"/>
      <c r="E10" s="81"/>
      <c r="F10" s="81"/>
      <c r="G10" s="81"/>
      <c r="H10" s="81"/>
      <c r="I10" s="82"/>
      <c r="J10" s="78" t="s">
        <v>44</v>
      </c>
    </row>
    <row r="11" spans="1:10" ht="12.75">
      <c r="A11" s="31"/>
      <c r="B11" s="31"/>
      <c r="C11" s="32"/>
      <c r="D11" s="34"/>
      <c r="E11" s="34"/>
      <c r="F11" s="86" t="s">
        <v>48</v>
      </c>
      <c r="G11" s="87"/>
      <c r="H11" s="75" t="s">
        <v>43</v>
      </c>
      <c r="I11" s="75"/>
      <c r="J11" s="79"/>
    </row>
    <row r="12" spans="1:12" ht="16.5" customHeight="1" thickBot="1">
      <c r="A12" s="35"/>
      <c r="B12" s="61" t="s">
        <v>0</v>
      </c>
      <c r="C12" s="76" t="s">
        <v>1</v>
      </c>
      <c r="D12" s="77"/>
      <c r="E12" s="77"/>
      <c r="F12" s="62" t="s">
        <v>3</v>
      </c>
      <c r="G12" s="63" t="s">
        <v>2</v>
      </c>
      <c r="H12" s="64" t="s">
        <v>3</v>
      </c>
      <c r="I12" s="65" t="s">
        <v>2</v>
      </c>
      <c r="J12" s="68" t="s">
        <v>4</v>
      </c>
      <c r="K12" s="58" t="s">
        <v>45</v>
      </c>
      <c r="L12" s="59" t="s">
        <v>43</v>
      </c>
    </row>
    <row r="13" spans="1:12" ht="16.5" customHeight="1" thickTop="1">
      <c r="A13" s="36">
        <v>1</v>
      </c>
      <c r="B13" s="37"/>
      <c r="C13" s="88"/>
      <c r="D13" s="89"/>
      <c r="E13" s="89"/>
      <c r="F13" s="39"/>
      <c r="G13" s="40"/>
      <c r="H13" s="51"/>
      <c r="I13" s="52"/>
      <c r="J13" s="48">
        <f>SUM(K13:L13)</f>
        <v>0</v>
      </c>
      <c r="K13" s="60">
        <f>IF($G13&gt;=1,IF($F13&lt;=ROUND(($G13/3),0),IF($F13=0,0,($G13/3)-$F13+1),0),0)</f>
        <v>0</v>
      </c>
      <c r="L13" s="60">
        <f>IF(I13&gt;20,IF(H13&gt;20,0,IF(H13=0,0,20-H13+1)),IF(H13=0,0,IF(H13&lt;I13,I13-H13,0)))</f>
        <v>0</v>
      </c>
    </row>
    <row r="14" spans="1:12" ht="16.5" customHeight="1">
      <c r="A14" s="24">
        <v>2</v>
      </c>
      <c r="B14" s="4"/>
      <c r="C14" s="90"/>
      <c r="D14" s="72"/>
      <c r="E14" s="72"/>
      <c r="F14" s="41"/>
      <c r="G14" s="42"/>
      <c r="H14" s="53"/>
      <c r="I14" s="54"/>
      <c r="J14" s="49">
        <f aca="true" t="shared" si="0" ref="J14:J32">SUM(K14:L14)</f>
        <v>0</v>
      </c>
      <c r="K14" s="60">
        <f aca="true" t="shared" si="1" ref="K14:K29">IF($G14&gt;=1,IF($F14&lt;=ROUND(($G14/3),0),IF($F14=0,0,($G14/3)-$F14+1),0),0)</f>
        <v>0</v>
      </c>
      <c r="L14" s="60">
        <f aca="true" t="shared" si="2" ref="L14:L32">IF(I14&gt;20,IF(H14&gt;20,0,IF(H14=0,0,20-H14+1)),IF(H14=0,0,IF(H14&lt;I14,I14-H14,0)))</f>
        <v>0</v>
      </c>
    </row>
    <row r="15" spans="1:12" ht="16.5" customHeight="1">
      <c r="A15" s="24">
        <v>3</v>
      </c>
      <c r="B15" s="4"/>
      <c r="C15" s="71"/>
      <c r="D15" s="72"/>
      <c r="E15" s="72"/>
      <c r="F15" s="41"/>
      <c r="G15" s="42"/>
      <c r="H15" s="53"/>
      <c r="I15" s="54"/>
      <c r="J15" s="49">
        <f t="shared" si="0"/>
        <v>0</v>
      </c>
      <c r="K15" s="60">
        <f t="shared" si="1"/>
        <v>0</v>
      </c>
      <c r="L15" s="60">
        <f t="shared" si="2"/>
        <v>0</v>
      </c>
    </row>
    <row r="16" spans="1:12" ht="16.5" customHeight="1">
      <c r="A16" s="24">
        <v>4</v>
      </c>
      <c r="B16" s="4"/>
      <c r="C16" s="71"/>
      <c r="D16" s="72"/>
      <c r="E16" s="72"/>
      <c r="F16" s="41"/>
      <c r="G16" s="42"/>
      <c r="H16" s="53"/>
      <c r="I16" s="54"/>
      <c r="J16" s="49">
        <f t="shared" si="0"/>
        <v>0</v>
      </c>
      <c r="K16" s="60">
        <f t="shared" si="1"/>
        <v>0</v>
      </c>
      <c r="L16" s="60">
        <f t="shared" si="2"/>
        <v>0</v>
      </c>
    </row>
    <row r="17" spans="1:12" ht="16.5" customHeight="1">
      <c r="A17" s="24">
        <v>5</v>
      </c>
      <c r="B17" s="4"/>
      <c r="C17" s="71"/>
      <c r="D17" s="72"/>
      <c r="E17" s="72"/>
      <c r="F17" s="41"/>
      <c r="G17" s="42"/>
      <c r="H17" s="53"/>
      <c r="I17" s="54"/>
      <c r="J17" s="49">
        <f t="shared" si="0"/>
        <v>0</v>
      </c>
      <c r="K17" s="60">
        <f t="shared" si="1"/>
        <v>0</v>
      </c>
      <c r="L17" s="60">
        <f t="shared" si="2"/>
        <v>0</v>
      </c>
    </row>
    <row r="18" spans="1:12" ht="16.5" customHeight="1">
      <c r="A18" s="24">
        <v>6</v>
      </c>
      <c r="B18" s="4"/>
      <c r="C18" s="71"/>
      <c r="D18" s="72"/>
      <c r="E18" s="72"/>
      <c r="F18" s="41"/>
      <c r="G18" s="42"/>
      <c r="H18" s="53"/>
      <c r="I18" s="54"/>
      <c r="J18" s="49">
        <f t="shared" si="0"/>
        <v>0</v>
      </c>
      <c r="K18" s="60">
        <f t="shared" si="1"/>
        <v>0</v>
      </c>
      <c r="L18" s="60">
        <f t="shared" si="2"/>
        <v>0</v>
      </c>
    </row>
    <row r="19" spans="1:12" ht="16.5" customHeight="1">
      <c r="A19" s="24">
        <v>7</v>
      </c>
      <c r="B19" s="4"/>
      <c r="C19" s="71"/>
      <c r="D19" s="72"/>
      <c r="E19" s="72"/>
      <c r="F19" s="41"/>
      <c r="G19" s="42"/>
      <c r="H19" s="53"/>
      <c r="I19" s="54"/>
      <c r="J19" s="49">
        <f t="shared" si="0"/>
        <v>0</v>
      </c>
      <c r="K19" s="60">
        <f t="shared" si="1"/>
        <v>0</v>
      </c>
      <c r="L19" s="60">
        <f t="shared" si="2"/>
        <v>0</v>
      </c>
    </row>
    <row r="20" spans="1:12" ht="16.5" customHeight="1">
      <c r="A20" s="24">
        <v>8</v>
      </c>
      <c r="B20" s="4"/>
      <c r="C20" s="71"/>
      <c r="D20" s="72"/>
      <c r="E20" s="72"/>
      <c r="F20" s="41"/>
      <c r="G20" s="42"/>
      <c r="H20" s="53"/>
      <c r="I20" s="54"/>
      <c r="J20" s="49">
        <f t="shared" si="0"/>
        <v>0</v>
      </c>
      <c r="K20" s="60">
        <f t="shared" si="1"/>
        <v>0</v>
      </c>
      <c r="L20" s="60">
        <f t="shared" si="2"/>
        <v>0</v>
      </c>
    </row>
    <row r="21" spans="1:12" ht="16.5" customHeight="1">
      <c r="A21" s="24">
        <v>9</v>
      </c>
      <c r="B21" s="4"/>
      <c r="C21" s="71"/>
      <c r="D21" s="72"/>
      <c r="E21" s="72"/>
      <c r="F21" s="41"/>
      <c r="G21" s="42"/>
      <c r="H21" s="53"/>
      <c r="I21" s="54"/>
      <c r="J21" s="49">
        <f t="shared" si="0"/>
        <v>0</v>
      </c>
      <c r="K21" s="60">
        <f t="shared" si="1"/>
        <v>0</v>
      </c>
      <c r="L21" s="60">
        <f t="shared" si="2"/>
        <v>0</v>
      </c>
    </row>
    <row r="22" spans="1:12" ht="16.5" customHeight="1">
      <c r="A22" s="24">
        <v>10</v>
      </c>
      <c r="B22" s="5"/>
      <c r="C22" s="71"/>
      <c r="D22" s="72"/>
      <c r="E22" s="72"/>
      <c r="F22" s="41"/>
      <c r="G22" s="42"/>
      <c r="H22" s="53"/>
      <c r="I22" s="54"/>
      <c r="J22" s="49">
        <f t="shared" si="0"/>
        <v>0</v>
      </c>
      <c r="K22" s="60">
        <f t="shared" si="1"/>
        <v>0</v>
      </c>
      <c r="L22" s="60">
        <f t="shared" si="2"/>
        <v>0</v>
      </c>
    </row>
    <row r="23" spans="1:12" ht="16.5" customHeight="1">
      <c r="A23" s="24">
        <v>11</v>
      </c>
      <c r="B23" s="5"/>
      <c r="C23" s="71"/>
      <c r="D23" s="72"/>
      <c r="E23" s="72"/>
      <c r="F23" s="41"/>
      <c r="G23" s="42"/>
      <c r="H23" s="53"/>
      <c r="I23" s="54"/>
      <c r="J23" s="49">
        <f t="shared" si="0"/>
        <v>0</v>
      </c>
      <c r="K23" s="60">
        <f t="shared" si="1"/>
        <v>0</v>
      </c>
      <c r="L23" s="60">
        <f t="shared" si="2"/>
        <v>0</v>
      </c>
    </row>
    <row r="24" spans="1:12" ht="16.5" customHeight="1">
      <c r="A24" s="24">
        <v>12</v>
      </c>
      <c r="B24" s="5"/>
      <c r="C24" s="71"/>
      <c r="D24" s="72"/>
      <c r="E24" s="72"/>
      <c r="F24" s="41"/>
      <c r="G24" s="42"/>
      <c r="H24" s="53"/>
      <c r="I24" s="54"/>
      <c r="J24" s="49">
        <f t="shared" si="0"/>
        <v>0</v>
      </c>
      <c r="K24" s="60">
        <f t="shared" si="1"/>
        <v>0</v>
      </c>
      <c r="L24" s="60">
        <f t="shared" si="2"/>
        <v>0</v>
      </c>
    </row>
    <row r="25" spans="1:12" ht="16.5" customHeight="1">
      <c r="A25" s="24">
        <v>13</v>
      </c>
      <c r="B25" s="5"/>
      <c r="C25" s="71"/>
      <c r="D25" s="72"/>
      <c r="E25" s="72"/>
      <c r="F25" s="41"/>
      <c r="G25" s="42"/>
      <c r="H25" s="53"/>
      <c r="I25" s="54"/>
      <c r="J25" s="49">
        <f t="shared" si="0"/>
        <v>0</v>
      </c>
      <c r="K25" s="60">
        <f t="shared" si="1"/>
        <v>0</v>
      </c>
      <c r="L25" s="60">
        <f t="shared" si="2"/>
        <v>0</v>
      </c>
    </row>
    <row r="26" spans="1:12" ht="16.5" customHeight="1">
      <c r="A26" s="24">
        <v>14</v>
      </c>
      <c r="B26" s="5"/>
      <c r="C26" s="71"/>
      <c r="D26" s="72"/>
      <c r="E26" s="72"/>
      <c r="F26" s="41"/>
      <c r="G26" s="42"/>
      <c r="H26" s="53"/>
      <c r="I26" s="54"/>
      <c r="J26" s="49">
        <f t="shared" si="0"/>
        <v>0</v>
      </c>
      <c r="K26" s="60">
        <f t="shared" si="1"/>
        <v>0</v>
      </c>
      <c r="L26" s="60">
        <f t="shared" si="2"/>
        <v>0</v>
      </c>
    </row>
    <row r="27" spans="1:12" ht="16.5" customHeight="1">
      <c r="A27" s="24">
        <v>15</v>
      </c>
      <c r="B27" s="5"/>
      <c r="C27" s="71"/>
      <c r="D27" s="72"/>
      <c r="E27" s="72"/>
      <c r="F27" s="41"/>
      <c r="G27" s="42"/>
      <c r="H27" s="53"/>
      <c r="I27" s="54"/>
      <c r="J27" s="49">
        <f t="shared" si="0"/>
        <v>0</v>
      </c>
      <c r="K27" s="60">
        <f t="shared" si="1"/>
        <v>0</v>
      </c>
      <c r="L27" s="60">
        <f t="shared" si="2"/>
        <v>0</v>
      </c>
    </row>
    <row r="28" spans="1:12" ht="16.5" customHeight="1">
      <c r="A28" s="24">
        <v>16</v>
      </c>
      <c r="B28" s="5"/>
      <c r="C28" s="71"/>
      <c r="D28" s="72"/>
      <c r="E28" s="72"/>
      <c r="F28" s="41"/>
      <c r="G28" s="42"/>
      <c r="H28" s="53"/>
      <c r="I28" s="54"/>
      <c r="J28" s="49">
        <f t="shared" si="0"/>
        <v>0</v>
      </c>
      <c r="K28" s="60">
        <f t="shared" si="1"/>
        <v>0</v>
      </c>
      <c r="L28" s="60">
        <f t="shared" si="2"/>
        <v>0</v>
      </c>
    </row>
    <row r="29" spans="1:12" ht="16.5" customHeight="1">
      <c r="A29" s="24">
        <v>17</v>
      </c>
      <c r="B29" s="5"/>
      <c r="C29" s="71"/>
      <c r="D29" s="72"/>
      <c r="E29" s="72"/>
      <c r="F29" s="41"/>
      <c r="G29" s="42"/>
      <c r="H29" s="53"/>
      <c r="I29" s="54"/>
      <c r="J29" s="49">
        <f t="shared" si="0"/>
        <v>0</v>
      </c>
      <c r="K29" s="60">
        <f t="shared" si="1"/>
        <v>0</v>
      </c>
      <c r="L29" s="60">
        <f t="shared" si="2"/>
        <v>0</v>
      </c>
    </row>
    <row r="30" spans="1:12" ht="16.5" customHeight="1">
      <c r="A30" s="24">
        <v>18</v>
      </c>
      <c r="B30" s="5"/>
      <c r="C30" s="71"/>
      <c r="D30" s="72"/>
      <c r="E30" s="72"/>
      <c r="F30" s="41"/>
      <c r="G30" s="42"/>
      <c r="H30" s="53"/>
      <c r="I30" s="54"/>
      <c r="J30" s="49">
        <f t="shared" si="0"/>
        <v>0</v>
      </c>
      <c r="K30" s="60">
        <f>IF($G30&gt;=1,IF($F30&lt;=ROUND(($G30/3),0),IF($F30=0,0,($G30/3)-$F30+1),0),0)</f>
        <v>0</v>
      </c>
      <c r="L30" s="60">
        <f t="shared" si="2"/>
        <v>0</v>
      </c>
    </row>
    <row r="31" spans="1:12" ht="16.5" customHeight="1">
      <c r="A31" s="24">
        <v>19</v>
      </c>
      <c r="B31" s="5"/>
      <c r="C31" s="71"/>
      <c r="D31" s="72"/>
      <c r="E31" s="72"/>
      <c r="F31" s="41"/>
      <c r="G31" s="42"/>
      <c r="H31" s="53"/>
      <c r="I31" s="54"/>
      <c r="J31" s="49">
        <f t="shared" si="0"/>
        <v>0</v>
      </c>
      <c r="K31" s="60">
        <f>IF($G31&gt;=1,IF($F31&lt;=ROUND(($G31/3),0),IF($F31=0,0,($G31/3)-$F31+1),0),0)</f>
        <v>0</v>
      </c>
      <c r="L31" s="60">
        <f t="shared" si="2"/>
        <v>0</v>
      </c>
    </row>
    <row r="32" spans="1:12" ht="16.5" customHeight="1" thickBot="1">
      <c r="A32" s="25">
        <v>20</v>
      </c>
      <c r="B32" s="6"/>
      <c r="C32" s="69"/>
      <c r="D32" s="70"/>
      <c r="E32" s="70"/>
      <c r="F32" s="43"/>
      <c r="G32" s="44"/>
      <c r="H32" s="53"/>
      <c r="I32" s="55"/>
      <c r="J32" s="49">
        <f t="shared" si="0"/>
        <v>0</v>
      </c>
      <c r="K32" s="60">
        <f>IF($G32&gt;=1,IF($F32&lt;=ROUND(($G32/3),0),IF($F32=0,0,($G32/3)-$F32+1),0),0)</f>
        <v>0</v>
      </c>
      <c r="L32" s="60">
        <f t="shared" si="2"/>
        <v>0</v>
      </c>
    </row>
    <row r="33" spans="1:10" ht="19.5" customHeight="1" thickTop="1">
      <c r="A33" s="9"/>
      <c r="B33" s="10"/>
      <c r="C33" s="91" t="s">
        <v>29</v>
      </c>
      <c r="D33" s="91"/>
      <c r="E33" s="92"/>
      <c r="F33" s="45">
        <f>COUNT(F13:F32)</f>
        <v>0</v>
      </c>
      <c r="G33" s="46"/>
      <c r="H33" s="38">
        <f>COUNT(H13:H32)</f>
        <v>0</v>
      </c>
      <c r="I33" s="47"/>
      <c r="J33" s="50">
        <f>ROUND(J13,0)+ROUND(J14,0)+ROUND(J15,0)+ROUND(J16,0)+ROUND(J17,0)+ROUND(J18,0)+ROUND(J19,0)+ROUND(J20,0)+ROUND(J21,0)+ROUND(J22,0)+ROUND(J23,0)+ROUND(J24,0)+ROUND(J25,0)+ROUND(J26,0)+ROUND(J27,0)+ROUND(J28,0)+ROUND(J29,0)+ROUND(J30,0)+ROUND(J31,0)+ROUND(J32,0)</f>
        <v>0</v>
      </c>
    </row>
    <row r="34" spans="1:10" ht="18.75" customHeight="1">
      <c r="A34" s="11" t="s">
        <v>8</v>
      </c>
      <c r="B34" s="33" t="s">
        <v>54</v>
      </c>
      <c r="C34" s="7"/>
      <c r="D34" s="7"/>
      <c r="E34" s="7"/>
      <c r="F34" s="7"/>
      <c r="G34" s="7"/>
      <c r="H34" s="7"/>
      <c r="I34" s="7"/>
      <c r="J34" s="7"/>
    </row>
    <row r="35" spans="1:10" ht="15">
      <c r="A35" s="11" t="s">
        <v>8</v>
      </c>
      <c r="B35" s="33" t="s">
        <v>49</v>
      </c>
      <c r="C35" s="7"/>
      <c r="D35" s="7"/>
      <c r="E35" s="7"/>
      <c r="F35" s="7"/>
      <c r="G35" s="7"/>
      <c r="H35" s="7"/>
      <c r="I35" s="7"/>
      <c r="J35" s="7"/>
    </row>
    <row r="36" spans="1:10" ht="15">
      <c r="A36" s="11" t="s">
        <v>8</v>
      </c>
      <c r="B36" s="33" t="s">
        <v>53</v>
      </c>
      <c r="C36" s="7"/>
      <c r="D36" s="7"/>
      <c r="E36" s="7"/>
      <c r="F36" s="7"/>
      <c r="G36" s="7"/>
      <c r="H36" s="7"/>
      <c r="I36" s="7"/>
      <c r="J36" s="7"/>
    </row>
    <row r="37" spans="1:10" ht="15">
      <c r="A37" s="11" t="s">
        <v>8</v>
      </c>
      <c r="B37" s="33" t="s">
        <v>50</v>
      </c>
      <c r="C37" s="7"/>
      <c r="D37" s="7"/>
      <c r="E37" s="7"/>
      <c r="F37" s="7"/>
      <c r="G37" s="7"/>
      <c r="H37" s="7"/>
      <c r="I37" s="7"/>
      <c r="J37" s="7"/>
    </row>
    <row r="38" spans="1:10" ht="15">
      <c r="A38" s="11" t="s">
        <v>8</v>
      </c>
      <c r="B38" s="27" t="s">
        <v>30</v>
      </c>
      <c r="C38" s="7"/>
      <c r="D38" s="7"/>
      <c r="E38" s="7"/>
      <c r="F38" s="7"/>
      <c r="G38" s="7"/>
      <c r="H38" s="7"/>
      <c r="I38" s="7"/>
      <c r="J38" s="7"/>
    </row>
    <row r="39" spans="1:10" ht="15">
      <c r="A39" s="11" t="s">
        <v>8</v>
      </c>
      <c r="B39" s="12" t="s">
        <v>40</v>
      </c>
      <c r="C39" s="7"/>
      <c r="D39" s="7"/>
      <c r="E39" s="7"/>
      <c r="F39" s="7"/>
      <c r="G39" s="7"/>
      <c r="H39" s="7"/>
      <c r="I39" s="7"/>
      <c r="J39" s="7"/>
    </row>
    <row r="40" spans="1:10" ht="15">
      <c r="A40" s="11" t="s">
        <v>8</v>
      </c>
      <c r="B40" s="33" t="s">
        <v>52</v>
      </c>
      <c r="C40" s="7"/>
      <c r="D40" s="7"/>
      <c r="E40" s="7"/>
      <c r="F40" s="7"/>
      <c r="G40" s="7"/>
      <c r="H40" s="7"/>
      <c r="I40" s="7"/>
      <c r="J40" s="7"/>
    </row>
    <row r="41" spans="1:10" ht="15">
      <c r="A41" s="11" t="s">
        <v>8</v>
      </c>
      <c r="B41" s="33" t="s">
        <v>51</v>
      </c>
      <c r="C41" s="7"/>
      <c r="D41" s="7"/>
      <c r="E41" s="7"/>
      <c r="F41" s="7"/>
      <c r="G41" s="7"/>
      <c r="H41" s="7"/>
      <c r="I41" s="7"/>
      <c r="J41" s="7"/>
    </row>
    <row r="42" spans="1:10" ht="15">
      <c r="A42" s="11"/>
      <c r="B42" s="12"/>
      <c r="C42" s="7"/>
      <c r="D42" s="7"/>
      <c r="E42" s="7"/>
      <c r="F42" s="7"/>
      <c r="G42" s="7"/>
      <c r="H42" s="7"/>
      <c r="I42" s="7"/>
      <c r="J42" s="7"/>
    </row>
    <row r="43" spans="1:10" ht="26.25">
      <c r="A43" s="13" t="s">
        <v>25</v>
      </c>
      <c r="B43" s="14"/>
      <c r="C43" s="14"/>
      <c r="D43" s="15" t="s">
        <v>31</v>
      </c>
      <c r="E43" s="14"/>
      <c r="F43" s="14"/>
      <c r="G43" s="14"/>
      <c r="H43" s="14"/>
      <c r="I43" s="14"/>
      <c r="J43" s="16"/>
    </row>
    <row r="44" spans="1:10" ht="21.75" customHeight="1">
      <c r="A44" s="17"/>
      <c r="B44" s="18"/>
      <c r="C44" s="18"/>
      <c r="D44" s="19" t="s">
        <v>28</v>
      </c>
      <c r="E44" s="29" t="s">
        <v>32</v>
      </c>
      <c r="F44" s="18"/>
      <c r="G44" s="18"/>
      <c r="H44" s="18"/>
      <c r="I44" s="18"/>
      <c r="J44" s="20"/>
    </row>
    <row r="45" spans="1:10" ht="15.75" customHeight="1">
      <c r="A45" s="17"/>
      <c r="B45" s="18"/>
      <c r="C45" s="18"/>
      <c r="D45" s="21" t="s">
        <v>26</v>
      </c>
      <c r="E45" s="22" t="s">
        <v>33</v>
      </c>
      <c r="F45" s="18"/>
      <c r="G45" s="18"/>
      <c r="H45" s="18"/>
      <c r="I45" s="18"/>
      <c r="J45" s="20"/>
    </row>
    <row r="46" spans="1:10" ht="15.75" customHeight="1">
      <c r="A46" s="23"/>
      <c r="B46" s="18"/>
      <c r="C46" s="18"/>
      <c r="D46" s="21" t="s">
        <v>27</v>
      </c>
      <c r="E46" s="22" t="s">
        <v>34</v>
      </c>
      <c r="F46" s="18"/>
      <c r="G46" s="18"/>
      <c r="H46" s="18"/>
      <c r="I46" s="18"/>
      <c r="J46" s="20"/>
    </row>
    <row r="47" spans="1:10" ht="9.7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</row>
  </sheetData>
  <sheetProtection sheet="1" formatCells="0" selectLockedCells="1"/>
  <mergeCells count="32">
    <mergeCell ref="C33:E33"/>
    <mergeCell ref="C31:E31"/>
    <mergeCell ref="C18:E18"/>
    <mergeCell ref="C19:E19"/>
    <mergeCell ref="C20:E20"/>
    <mergeCell ref="C26:E26"/>
    <mergeCell ref="C27:E27"/>
    <mergeCell ref="C30:E30"/>
    <mergeCell ref="C25:E25"/>
    <mergeCell ref="C22:E22"/>
    <mergeCell ref="J10:J11"/>
    <mergeCell ref="A10:I10"/>
    <mergeCell ref="C21:E21"/>
    <mergeCell ref="C24:E24"/>
    <mergeCell ref="A3:J3"/>
    <mergeCell ref="C4:G4"/>
    <mergeCell ref="F11:G11"/>
    <mergeCell ref="C13:E13"/>
    <mergeCell ref="C14:E14"/>
    <mergeCell ref="A4:B4"/>
    <mergeCell ref="H11:I11"/>
    <mergeCell ref="C23:E23"/>
    <mergeCell ref="C17:E17"/>
    <mergeCell ref="C15:E15"/>
    <mergeCell ref="C16:E16"/>
    <mergeCell ref="C12:E12"/>
    <mergeCell ref="C32:E32"/>
    <mergeCell ref="C29:E29"/>
    <mergeCell ref="A5:B5"/>
    <mergeCell ref="A6:B6"/>
    <mergeCell ref="A7:B7"/>
    <mergeCell ref="C28:E28"/>
  </mergeCells>
  <conditionalFormatting sqref="H33:J33">
    <cfRule type="cellIs" priority="2" dxfId="3" operator="equal" stopIfTrue="1">
      <formula>0</formula>
    </cfRule>
  </conditionalFormatting>
  <conditionalFormatting sqref="F13:G32">
    <cfRule type="expression" priority="3" dxfId="1" stopIfTrue="1">
      <formula>$F13&gt;$G13</formula>
    </cfRule>
  </conditionalFormatting>
  <conditionalFormatting sqref="H13:I32">
    <cfRule type="expression" priority="4" dxfId="1" stopIfTrue="1">
      <formula>$H13&gt;$I13</formula>
    </cfRule>
  </conditionalFormatting>
  <conditionalFormatting sqref="J13:J32">
    <cfRule type="cellIs" priority="1" dxfId="0" operator="equal" stopIfTrue="1">
      <formula>0</formula>
    </cfRule>
  </conditionalFormatting>
  <hyperlinks>
    <hyperlink ref="E44" r:id="rId1" display="verelsteddy@hotmail.com"/>
  </hyperlinks>
  <printOptions horizontalCentered="1"/>
  <pageMargins left="0" right="0" top="0" bottom="0" header="0.31496062992125984" footer="0.31496062992125984"/>
  <pageSetup horizontalDpi="300" verticalDpi="300" orientation="portrait" paperSize="9" r:id="rId3"/>
  <ignoredErrors>
    <ignoredError sqref="K14:K20 K21:K32 K13:L13 L14:L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JanB</cp:lastModifiedBy>
  <cp:lastPrinted>2018-01-30T10:14:21Z</cp:lastPrinted>
  <dcterms:created xsi:type="dcterms:W3CDTF">2004-04-07T11:55:03Z</dcterms:created>
  <dcterms:modified xsi:type="dcterms:W3CDTF">2019-01-17T12:16:44Z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